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55" windowHeight="8700" activeTab="0"/>
  </bookViews>
  <sheets>
    <sheet name="Cash Account Register" sheetId="1" r:id="rId1"/>
  </sheets>
  <definedNames>
    <definedName name="_xlnm.Print_Titles" localSheetId="0">'Cash Account Register'!$1:$1</definedName>
  </definedNames>
  <calcPr fullCalcOnLoad="1"/>
</workbook>
</file>

<file path=xl/sharedStrings.xml><?xml version="1.0" encoding="utf-8"?>
<sst xmlns="http://schemas.openxmlformats.org/spreadsheetml/2006/main" count="40" uniqueCount="18">
  <si>
    <t>Date</t>
  </si>
  <si>
    <t>Reference</t>
  </si>
  <si>
    <t>Type</t>
  </si>
  <si>
    <t>Payee/Paid By</t>
  </si>
  <si>
    <t>Memo</t>
  </si>
  <si>
    <t>Payment Amt</t>
  </si>
  <si>
    <t>Receipt Amt</t>
  </si>
  <si>
    <t>Balance</t>
  </si>
  <si>
    <t/>
  </si>
  <si>
    <t>Opening Balance</t>
  </si>
  <si>
    <t>June P/R1</t>
  </si>
  <si>
    <t>Gen. Jrnl.</t>
  </si>
  <si>
    <t>June P/R</t>
  </si>
  <si>
    <t>07/31/13</t>
  </si>
  <si>
    <t>PR Transfer</t>
  </si>
  <si>
    <t>P/R missed</t>
  </si>
  <si>
    <t>July PR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</si>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</sst>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,##0.00;\-#,##0.00;* ??"/>
  </numFmts>
  <fonts count="3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2" customWidth="1"/>
    <col min="2" max="2" width="10.7109375" style="6" customWidth="1"/>
    <col min="3" max="3" width="9.7109375" style="6" customWidth="1"/>
    <col min="4" max="4" width="19.7109375" style="6" customWidth="1"/>
    <col min="5" max="5" width="11.7109375" style="6" customWidth="1"/>
    <col min="6" max="8" width="11.7109375" style="8" customWidth="1"/>
    <col min="9" max="16384" width="9.140625" style="1" customWidth="1"/>
  </cols>
  <sheetData>
    <row r="1" spans="1:8" s="11" customFormat="1" ht="1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</row>
    <row r="2" spans="2:8" ht="12">
      <c r="B2" s="6" t="s">
        <v>8</v>
      </c>
      <c r="C2" s="6" t="s">
        <v>8</v>
      </c>
      <c r="D2" s="6" t="s">
        <v>9</v>
      </c>
      <c r="E2" s="6" t="s">
        <v>8</v>
      </c>
      <c r="G2" s="8">
        <v>10116.53</v>
      </c>
      <c r="H2" s="8">
        <f>(0-F2)+G2</f>
        <v>10116.53</v>
      </c>
    </row>
    <row r="3" spans="1:8" ht="12">
      <c r="A3" s="2">
        <v>41463</v>
      </c>
      <c r="B3" s="6" t="s">
        <v>10</v>
      </c>
      <c r="C3" s="6" t="s">
        <v>11</v>
      </c>
      <c r="D3" s="6" t="s">
        <v>8</v>
      </c>
      <c r="E3" s="6" t="s">
        <v>8</v>
      </c>
      <c r="G3" s="8">
        <v>55000</v>
      </c>
      <c r="H3" s="8">
        <f aca="true" t="shared" si="0" ref="H3:H8">(H2-F3)+G3</f>
        <v>65116.53</v>
      </c>
    </row>
    <row r="4" spans="1:8" ht="12">
      <c r="A4" s="2">
        <v>41465</v>
      </c>
      <c r="B4" s="6" t="s">
        <v>12</v>
      </c>
      <c r="C4" s="6" t="s">
        <v>11</v>
      </c>
      <c r="D4" s="6" t="s">
        <v>8</v>
      </c>
      <c r="E4" s="6" t="s">
        <v>8</v>
      </c>
      <c r="F4" s="8">
        <v>64471.31</v>
      </c>
      <c r="H4" s="8">
        <f t="shared" si="0"/>
        <v>645.2200000000012</v>
      </c>
    </row>
    <row r="5" spans="1:8" ht="12">
      <c r="A5" s="2">
        <v>41486</v>
      </c>
      <c r="B5" s="6" t="s">
        <v>13</v>
      </c>
      <c r="C5" s="6" t="s">
        <v>11</v>
      </c>
      <c r="D5" s="6" t="s">
        <v>8</v>
      </c>
      <c r="E5" s="6" t="s">
        <v>8</v>
      </c>
      <c r="F5" s="8">
        <v>15</v>
      </c>
      <c r="H5" s="8">
        <f t="shared" si="0"/>
        <v>630.2200000000012</v>
      </c>
    </row>
    <row r="6" spans="1:8" ht="12">
      <c r="A6" s="2">
        <v>41493</v>
      </c>
      <c r="B6" s="6" t="s">
        <v>14</v>
      </c>
      <c r="C6" s="6" t="s">
        <v>11</v>
      </c>
      <c r="D6" s="6" t="s">
        <v>8</v>
      </c>
      <c r="E6" s="6" t="s">
        <v>8</v>
      </c>
      <c r="G6" s="8">
        <v>110000</v>
      </c>
      <c r="H6" s="8">
        <f t="shared" si="0"/>
        <v>110630.22</v>
      </c>
    </row>
    <row r="7" spans="1:8" ht="12">
      <c r="A7" s="2">
        <v>41495</v>
      </c>
      <c r="B7" s="6" t="s">
        <v>15</v>
      </c>
      <c r="C7" s="6" t="s">
        <v>11</v>
      </c>
      <c r="D7" s="6" t="s">
        <v>8</v>
      </c>
      <c r="E7" s="6" t="s">
        <v>8</v>
      </c>
      <c r="F7" s="8">
        <v>5979.97</v>
      </c>
      <c r="H7" s="8">
        <f t="shared" si="0"/>
        <v>104650.25</v>
      </c>
    </row>
    <row r="8" spans="1:8" ht="12">
      <c r="A8" s="2">
        <v>41496</v>
      </c>
      <c r="B8" s="6" t="s">
        <v>16</v>
      </c>
      <c r="C8" s="6" t="s">
        <v>11</v>
      </c>
      <c r="D8" s="6" t="s">
        <v>8</v>
      </c>
      <c r="E8" s="6" t="s">
        <v>8</v>
      </c>
      <c r="F8" s="8">
        <v>102890.64</v>
      </c>
      <c r="H8" s="8">
        <f t="shared" si="0"/>
        <v>1759.6100000000006</v>
      </c>
    </row>
    <row r="9" spans="6:7" ht="12.75">
      <c r="F9" s="12"/>
      <c r="G9" s="12"/>
    </row>
    <row r="10" spans="1:8" s="4" customFormat="1" ht="12.75" thickBot="1">
      <c r="A10" s="3"/>
      <c r="B10" s="5" t="s">
        <v>8</v>
      </c>
      <c r="C10" s="5" t="s">
        <v>17</v>
      </c>
      <c r="D10" s="5" t="s">
        <v>8</v>
      </c>
      <c r="E10" s="5" t="s">
        <v>8</v>
      </c>
      <c r="F10" s="7">
        <f>SUBTOTAL(9,F2:F9)-(SUMIF(C2:C9,"",F2:F9))</f>
        <v>173356.91999999998</v>
      </c>
      <c r="G10" s="7">
        <f>SUBTOTAL(9,G2:G9)-(SUMIF(C2:C9,"",G2:G9))</f>
        <v>165000</v>
      </c>
      <c r="H10" s="7"/>
    </row>
    <row r="11" spans="1:8" ht="14.25" thickBot="1" thickTop="1">
      <c r="A11" s="13"/>
      <c r="B11" s="13"/>
      <c r="C11" s="13"/>
      <c r="D11" s="13"/>
      <c r="E11" s="13"/>
      <c r="F11" s="14"/>
      <c r="G11" s="14"/>
      <c r="H11" s="13"/>
    </row>
  </sheetData>
  <printOptions/>
  <pageMargins left="0.75" right="0.75" top="1.6527777777777777" bottom="0.8611111111111112" header="0.5" footer="0.5"/>
  <pageSetup horizontalDpi="600" verticalDpi="600" orientation="landscape" r:id="rId1"/>
  <headerFooter alignWithMargins="0">
    <oddHeader>&amp;L&amp;"Arial"&amp;12
&amp;11
&amp;"Times New Roman"&amp;8Filter Criteria includes: Report order is by Transaction&amp;C&amp;"Arial"&amp;12&amp;BIDYLLWILD FIRE PROTECTION DISTRICT&amp;B
&amp;11&amp;BCash Account Register&amp;B
&amp;BFor the Period From Jul 1, 2013 to Sep 30, 2013&amp;B
&amp;B10030 - BBVA Payroll&amp;B</oddHead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Idyllwild Fire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Peckham</dc:creator>
  <cp:keywords/>
  <dc:description/>
  <cp:lastModifiedBy>sherry</cp:lastModifiedBy>
  <dcterms:created xsi:type="dcterms:W3CDTF">2013-09-12T23:30:14Z</dcterms:created>
  <dcterms:modified xsi:type="dcterms:W3CDTF">2013-09-24T00:15:01Z</dcterms:modified>
  <cp:category/>
  <cp:version/>
  <cp:contentType/>
  <cp:contentStatus/>
</cp:coreProperties>
</file>